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Srv-data2-n2\n2-ccin\SERVICES\JAMP\Achats et MP\CONSULTATIONS EN COURS\AFFAIRES CCITSE\CCITSE-2025-AOO-23 - TIS SET (relance)\0- Préparation\"/>
    </mc:Choice>
  </mc:AlternateContent>
  <xr:revisionPtr revIDLastSave="0" documentId="13_ncr:1_{88E46CF4-7DE9-422A-87F7-3AF5C6DD94A6}" xr6:coauthVersionLast="47" xr6:coauthVersionMax="47" xr10:uidLastSave="{00000000-0000-0000-0000-000000000000}"/>
  <bookViews>
    <workbookView xWindow="4635" yWindow="4635" windowWidth="38700" windowHeight="15345" xr2:uid="{DB28A79C-B705-4DA9-B5E4-93DFE4359112}"/>
  </bookViews>
  <sheets>
    <sheet name="Page de garde" sheetId="6" r:id="rId1"/>
    <sheet name="DPGF" sheetId="5" r:id="rId2"/>
    <sheet name="BPU-DQE" sheetId="3" r:id="rId3"/>
  </sheets>
  <definedNames>
    <definedName name="_xlnm.Print_Area" localSheetId="2">'BPU-DQE'!$A$1:$K$12</definedName>
    <definedName name="_xlnm.Print_Area" localSheetId="1">DPGF!$A$1:$H$26</definedName>
    <definedName name="_xlnm.Print_Area" localSheetId="0">'Page de garde'!$A$1:$G$10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5" l="1"/>
  <c r="G16" i="5" s="1"/>
  <c r="J7" i="3"/>
  <c r="G7" i="3"/>
  <c r="J8" i="3"/>
  <c r="G8" i="3"/>
  <c r="J6" i="3"/>
  <c r="J9" i="3" s="1"/>
  <c r="J11" i="3" s="1"/>
  <c r="G6" i="3"/>
  <c r="G7" i="5"/>
  <c r="G21" i="5"/>
  <c r="G20" i="5"/>
  <c r="G19" i="5"/>
  <c r="G15" i="5"/>
  <c r="G13" i="5"/>
  <c r="G12" i="5"/>
  <c r="G11" i="5"/>
  <c r="G10" i="5"/>
  <c r="G6" i="5"/>
  <c r="G5" i="5"/>
  <c r="G22" i="5" l="1"/>
  <c r="G23" i="5" s="1"/>
  <c r="G24" i="5" s="1"/>
  <c r="G25" i="5" l="1"/>
</calcChain>
</file>

<file path=xl/sharedStrings.xml><?xml version="1.0" encoding="utf-8"?>
<sst xmlns="http://schemas.openxmlformats.org/spreadsheetml/2006/main" count="79" uniqueCount="63">
  <si>
    <t>1.1</t>
  </si>
  <si>
    <t>1.2</t>
  </si>
  <si>
    <t>2.1</t>
  </si>
  <si>
    <t>2.2</t>
  </si>
  <si>
    <t>2.3</t>
  </si>
  <si>
    <t>2.4</t>
  </si>
  <si>
    <t>2.5</t>
  </si>
  <si>
    <t>Phase 2.1 : Déploiement et paramétrage de la plateforme de services,</t>
  </si>
  <si>
    <t>Phase 2.3 : Formation du personnel CCISE,</t>
  </si>
  <si>
    <t>Phase 2.4 : Marche à blanc,</t>
  </si>
  <si>
    <t>Phase 2.2 : Vérification d’Aptitudes au Bon Fonctionnement (VABF) CCISE, plateforme service et émetteurs TIS SET</t>
  </si>
  <si>
    <t>Exploitation service nominal TIS SET PL et VL</t>
  </si>
  <si>
    <t>N° prix</t>
  </si>
  <si>
    <t>Unité</t>
  </si>
  <si>
    <t>Quantité</t>
  </si>
  <si>
    <t>FT</t>
  </si>
  <si>
    <t>3.1</t>
  </si>
  <si>
    <t>3.2</t>
  </si>
  <si>
    <t>4.1</t>
  </si>
  <si>
    <t xml:space="preserve">Hotline d’assistance technique </t>
  </si>
  <si>
    <t>FT Annuel</t>
  </si>
  <si>
    <t>3.3</t>
  </si>
  <si>
    <t>Comité de suivi mixte</t>
  </si>
  <si>
    <t xml:space="preserve">VABF d’un nouvel émetteur, télébadge ou « Type of Contract » </t>
  </si>
  <si>
    <t>Les prix listés ci-dessous rémunèrent au forfait l'ensemble des prestations nécessaires aux études, développements et fournitures, conformément aux prescriptions du CCTP et CCAP.
Ces prix contiennent notamment :
- la gestion de projet, qualité, plan de développement
- les études générales, détaillées et interfaces
- la planification et plan de contrôle et essais 
- la participation aux réunions 
- la réalisation de l'ensemble de la documentation demandée</t>
  </si>
  <si>
    <t>Les prix listés ci-dessous rémunèrent au forfait l'ensemble des prestations nécessaires aux études, développements, fournitures, mise en oeuvre, paramétrages, essais, vérifications, formations et exploitation conformément aux prescriptions du CCTP et CCAP.
Ces prix contiennent notamment :
- la gestion de projet, qualité et plan de développement
- la gestion des interfaces avec CCISE et les émetteurs TIS SET
- la gestion et coordination avec les émetteurs TIS SET
- la gestion et exploitation de la plateforme de service
- la planification détaillée et rapport avancement mensuel  
- la participation aux réunions 
- la hotline d'assistance technique
- la réalisation de l'ensemble de la documentation demandée</t>
  </si>
  <si>
    <t>Les prix listés ci-dessous rémunèrent au forfait l'ensemble des prestations nécessaires aux études, développements, fournitures, mise en oeuvre, paramétrages, essais, vérifications  et formations conformément aux prescriptions du CCTP et CCAP.
Ces prix contiennent notamment :
- la gestion de projet, qualité et plan de développement
- la gestion des interfaces avec CCISE et les émetteurs TIS SET
- la gestion et coordination avec les émetteurs TIS SET
- les rapports avancement mensuel 
- la gestion et exploitation de la plateforme de service
- la participation aux réunions de comité mixte
- la hotline d'assistance technique
- la réalisation de l'ensemble de la documentation demandée</t>
  </si>
  <si>
    <t>Les prix listés ci-dessous rémunèrent au forfait l'ensemble des prestations nécessaires aux études, développements, fournitures, mise en oeuvre, paramétrages, essais et vérifications conformément aux prescriptions du CCTP et CCAP.
Ces prix contiennent notamment :
- la gestion de projet, qualité et plan de développement
- la gestion des interfaces avec CCISE et les émetteurs TIS SET
- la gestion et coordination avec les émetteurs TIS SET
- la réalisation des essais et vérifications 
- la planification détaillée et rapport avancement mensuel  
- la participation aux réunions 
- la réalisation de l'ensemble de la documentation demandée</t>
  </si>
  <si>
    <t>FT réunion</t>
  </si>
  <si>
    <t>Fourniture par Prestataire  Plan Assurance Qualité (PAQ), Plan de Prévention des Risques, Plan De Développement (PDD) et Planning Directeur/Détaillé</t>
  </si>
  <si>
    <t>CCITSE-2025-AOR-09
PONTS DE NORMANDIE 
ET DE TANCARVILLE
MIGRATION GESTION TÉLÉPÉAGE 
TIS SET POIDS LOURDS ET VÉHICULES LÉGERS</t>
  </si>
  <si>
    <t xml:space="preserve">Le prix global et forfaitaire s'entend tous frais et charges inclus. 
Les quantités sont données à titre indicatif - seul le prix global et forfaitaire est contractuel.  
Les prix unitaires sont les prix appliqués aux quantités réellement exécutées pour déterminer le montant du règlement. Cette forme de prix est utilisée pour éditer des bons de commande. 
Les prix unitaires sont réputés intégrer tous les frais et charges relatives à l'exécution des prestations. 
Les prix unitaires ont valeur contractuelle. 
Tous les prix qui apparaîtraient ailleurs que dans ce document ne seraient pas pris en considération pour la commande des articles considérés. 
Les mentions stipulées dans le Détail Quantitatif et Estimatif (DQE), à savoir les quantités estimées et les prix totaux correspondants, sont dépourvues de valeur contractuelle. 
En particulier, l’indication des quantités estimées, à fin exclusive de comparaison des offres au stade de la mise en concurrence, n’engage aucunement l'acheteur à leur réalisation. 
Il ne s'agit ni des quantités minimales, ni des quantités maximales qui peuvent être commandées par l'acheteur.
Le DQE sert uniquement à l'analyse des offres. Toutefois, les prix renseignés dans le Bordereau des Prix Unitaires (BPU) doivent correspondre à ceux renseignés dans le présent DQE.
Le candidat doit renseigner que les cellules blanches.
</t>
  </si>
  <si>
    <t>Prix unitaire</t>
  </si>
  <si>
    <t>Montant € HT</t>
  </si>
  <si>
    <t>Désignation</t>
  </si>
  <si>
    <t>Sous-total phase 1</t>
  </si>
  <si>
    <t>Sous-total phase 2</t>
  </si>
  <si>
    <t>Sous-total phase 3</t>
  </si>
  <si>
    <t>TOTAL en € HT</t>
  </si>
  <si>
    <t>TOTAL TVA (20,00%)</t>
  </si>
  <si>
    <r>
      <t xml:space="preserve">Candidat  :
</t>
    </r>
    <r>
      <rPr>
        <i/>
        <sz val="12"/>
        <color theme="1"/>
        <rFont val="Arial"/>
        <family val="2"/>
      </rPr>
      <t>(Raison sociale)</t>
    </r>
  </si>
  <si>
    <t xml:space="preserve">Phase 2 : Déploiement, vérifications et mise en service </t>
  </si>
  <si>
    <t>Phase 1 : Période de préparation</t>
  </si>
  <si>
    <t>BORDEREAU DES PRIX UNITAIRES (BPU)</t>
  </si>
  <si>
    <t>DÉTAIL QUANTITATIF ET ESTIMATIF (DQE)</t>
  </si>
  <si>
    <t xml:space="preserve">TOTAL DQE € HT : </t>
  </si>
  <si>
    <t xml:space="preserve">TVA : </t>
  </si>
  <si>
    <t xml:space="preserve">TOTAL DQE € TTC : </t>
  </si>
  <si>
    <t>Prix unitaire € HT</t>
  </si>
  <si>
    <t>Taux TVA</t>
  </si>
  <si>
    <t xml:space="preserve">Prix unitaire € TTC </t>
  </si>
  <si>
    <t>Quantité estimée</t>
  </si>
  <si>
    <t>Prix total € HT</t>
  </si>
  <si>
    <t>4.2</t>
  </si>
  <si>
    <t xml:space="preserve">VABF d’un nouvel émetteur TIS SET PL et VL, </t>
  </si>
  <si>
    <t>VABF d’un nouveau modèle de télébadge</t>
  </si>
  <si>
    <t>VABF d’un nouveau « Type of Contract » (TOC)</t>
  </si>
  <si>
    <t>4.3</t>
  </si>
  <si>
    <r>
      <t xml:space="preserve">AE - ANNEXE 2 version vA
DÉCOMPOSITION DU PRIX GLOBAL ET FORFAITAIRE (DPGF)
</t>
    </r>
    <r>
      <rPr>
        <b/>
        <i/>
        <sz val="15"/>
        <color theme="0"/>
        <rFont val="Marianne"/>
      </rPr>
      <t>Valeur contractuelle</t>
    </r>
    <r>
      <rPr>
        <b/>
        <sz val="15"/>
        <color theme="0"/>
        <rFont val="Marianne"/>
      </rPr>
      <t xml:space="preserve">
&amp;
BORDEREAU DES PRIX UNITAIRES (BPU)
</t>
    </r>
    <r>
      <rPr>
        <b/>
        <i/>
        <sz val="15"/>
        <color theme="0"/>
        <rFont val="Marianne"/>
      </rPr>
      <t xml:space="preserve">Valeur contractuelle
</t>
    </r>
    <r>
      <rPr>
        <b/>
        <sz val="15"/>
        <color theme="0"/>
        <rFont val="Marianne"/>
      </rPr>
      <t xml:space="preserve">
DÉTAIL QUANTITATIF ET ESTIMATIF (DQE)
</t>
    </r>
    <r>
      <rPr>
        <b/>
        <i/>
        <sz val="15"/>
        <color theme="0"/>
        <rFont val="Marianne"/>
      </rPr>
      <t>Valeur non contractuelle</t>
    </r>
  </si>
  <si>
    <t>Fourniture par Prestataire Spécifications Fonctionnelles -  Techniques - Interfaces, Plan Contrôle et Essais, Plan de Migration et Repli</t>
  </si>
  <si>
    <t>Phase 2.5 : Migration des données existantes</t>
  </si>
  <si>
    <t>2.6</t>
  </si>
  <si>
    <t>Phase 2.6 : Mise en service commerciale et Vérification de Service Régulier (VSR),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</si>
</sst>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_-;\-* #,##0.00_-;_-* &quot;-&quot;??_-;_-@_-"/>
  </numFmts>
  <fonts count="23">
    <font>
      <sz val="11"/>
      <color theme="1"/>
      <name val="Aptos Narrow"/>
      <family val="2"/>
      <scheme val="minor"/>
    </font>
    <font>
      <sz val="11"/>
      <color theme="1"/>
      <name val="Aptos Narrow"/>
      <family val="2"/>
      <scheme val="minor"/>
    </font>
    <font>
      <sz val="11"/>
      <color theme="1"/>
      <name val="Arial"/>
      <family val="2"/>
    </font>
    <font>
      <b/>
      <sz val="11"/>
      <name val="Arial"/>
      <family val="2"/>
    </font>
    <font>
      <b/>
      <sz val="15"/>
      <color theme="3"/>
      <name val="Aptos Narrow"/>
      <family val="2"/>
      <scheme val="minor"/>
    </font>
    <font>
      <b/>
      <sz val="11"/>
      <color theme="1"/>
      <name val="Arial"/>
      <family val="2"/>
    </font>
    <font>
      <sz val="11"/>
      <color theme="1"/>
      <name val="Marianne"/>
    </font>
    <font>
      <b/>
      <sz val="22"/>
      <color theme="0"/>
      <name val="Marianne"/>
    </font>
    <font>
      <b/>
      <sz val="18"/>
      <name val="Marianne"/>
    </font>
    <font>
      <b/>
      <u/>
      <sz val="17"/>
      <name val="Marianne"/>
    </font>
    <font>
      <b/>
      <sz val="15"/>
      <color theme="0"/>
      <name val="Marianne"/>
    </font>
    <font>
      <b/>
      <i/>
      <sz val="15"/>
      <color theme="0"/>
      <name val="Marianne"/>
    </font>
    <font>
      <b/>
      <sz val="10"/>
      <name val="Marianne"/>
    </font>
    <font>
      <sz val="10"/>
      <color theme="1"/>
      <name val="Arial"/>
      <family val="2"/>
    </font>
    <font>
      <b/>
      <sz val="10"/>
      <name val="Arial"/>
      <family val="2"/>
    </font>
    <font>
      <sz val="10"/>
      <name val="Arial"/>
      <family val="2"/>
    </font>
    <font>
      <b/>
      <sz val="12"/>
      <color theme="1"/>
      <name val="Arial"/>
      <family val="2"/>
    </font>
    <font>
      <sz val="11"/>
      <name val="Aptos Narrow"/>
      <family val="2"/>
      <scheme val="minor"/>
    </font>
    <font>
      <i/>
      <sz val="12"/>
      <color theme="1"/>
      <name val="Arial"/>
      <family val="2"/>
    </font>
    <font>
      <b/>
      <sz val="12"/>
      <name val="Arial"/>
      <family val="2"/>
    </font>
    <font>
      <b/>
      <sz val="13"/>
      <color theme="0"/>
      <name val="Aptos Narrow"/>
      <family val="2"/>
      <scheme val="minor"/>
    </font>
    <font>
      <b/>
      <sz val="10"/>
      <color theme="1"/>
      <name val="Arial"/>
      <family val="2"/>
    </font>
    <font>
      <b/>
      <sz val="11"/>
      <color theme="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3" tint="0.249977111117893"/>
        <bgColor indexed="64"/>
      </patternFill>
    </fill>
    <fill>
      <patternFill patternType="solid">
        <fgColor theme="0"/>
        <bgColor indexed="64"/>
      </patternFill>
    </fill>
    <fill>
      <patternFill patternType="lightGray"/>
    </fill>
    <fill>
      <patternFill patternType="solid">
        <fgColor theme="0" tint="-4.9989318521683403E-2"/>
        <bgColor indexed="64"/>
      </patternFill>
    </fill>
    <fill>
      <patternFill patternType="solid">
        <fgColor rgb="FF0070C0"/>
        <bgColor indexed="64"/>
      </patternFill>
    </fill>
    <fill>
      <patternFill patternType="solid">
        <fgColor theme="0" tint="-0.249977111117893"/>
        <bgColor indexed="64"/>
      </patternFill>
    </fill>
    <fill>
      <patternFill patternType="lightGray">
        <bgColor theme="0" tint="-0.14999847407452621"/>
      </patternFill>
    </fill>
  </fills>
  <borders count="4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bottom style="hair">
        <color indexed="64"/>
      </bottom>
      <diagonal/>
    </border>
    <border>
      <left/>
      <right/>
      <top/>
      <bottom style="thick">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11" applyNumberFormat="0" applyFill="0" applyAlignment="0" applyProtection="0"/>
    <xf numFmtId="14" fontId="17" fillId="0" borderId="0" applyFont="0" applyFill="0" applyBorder="0" applyAlignment="0"/>
  </cellStyleXfs>
  <cellXfs count="94">
    <xf numFmtId="0" fontId="0" fillId="0" borderId="0" xfId="0"/>
    <xf numFmtId="0" fontId="2"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center"/>
    </xf>
    <xf numFmtId="0" fontId="8" fillId="4" borderId="0" xfId="0" applyFont="1" applyFill="1" applyAlignment="1">
      <alignment horizontal="center" vertical="center" wrapText="1"/>
    </xf>
    <xf numFmtId="0" fontId="9" fillId="4" borderId="0" xfId="0" applyFont="1" applyFill="1" applyAlignment="1">
      <alignment horizontal="center" vertical="center"/>
    </xf>
    <xf numFmtId="0" fontId="13" fillId="0" borderId="0" xfId="0" applyFont="1" applyAlignment="1">
      <alignment vertical="center"/>
    </xf>
    <xf numFmtId="2" fontId="15" fillId="0" borderId="0" xfId="0" applyNumberFormat="1" applyFont="1" applyAlignment="1">
      <alignment vertical="center"/>
    </xf>
    <xf numFmtId="2" fontId="14" fillId="0" borderId="0" xfId="0" applyNumberFormat="1" applyFont="1" applyAlignment="1">
      <alignment vertical="center"/>
    </xf>
    <xf numFmtId="2" fontId="14" fillId="0" borderId="0" xfId="0" applyNumberFormat="1" applyFont="1" applyAlignment="1">
      <alignment horizontal="center" vertical="center"/>
    </xf>
    <xf numFmtId="2" fontId="14" fillId="2" borderId="1" xfId="0" applyNumberFormat="1" applyFont="1" applyFill="1" applyBorder="1" applyAlignment="1">
      <alignment horizontal="center" vertical="center"/>
    </xf>
    <xf numFmtId="2" fontId="14" fillId="2" borderId="2" xfId="0" applyNumberFormat="1" applyFont="1" applyFill="1" applyBorder="1" applyAlignment="1">
      <alignment horizontal="center" vertical="center" wrapText="1"/>
    </xf>
    <xf numFmtId="2" fontId="14" fillId="2" borderId="15" xfId="0" applyNumberFormat="1" applyFont="1" applyFill="1" applyBorder="1" applyAlignment="1">
      <alignment horizontal="center" vertical="center" wrapText="1"/>
    </xf>
    <xf numFmtId="2" fontId="14" fillId="2" borderId="3" xfId="1" applyNumberFormat="1" applyFont="1" applyFill="1" applyBorder="1" applyAlignment="1">
      <alignment horizontal="center" vertical="center" wrapText="1"/>
    </xf>
    <xf numFmtId="0" fontId="14" fillId="2" borderId="12" xfId="0" applyFont="1" applyFill="1" applyBorder="1" applyAlignment="1">
      <alignment horizontal="center" vertical="center"/>
    </xf>
    <xf numFmtId="44" fontId="15" fillId="0" borderId="16" xfId="0" applyNumberFormat="1" applyFont="1" applyBorder="1" applyAlignment="1">
      <alignment horizontal="center" vertical="center" wrapText="1"/>
    </xf>
    <xf numFmtId="44" fontId="15" fillId="0" borderId="7" xfId="1" applyNumberFormat="1" applyFont="1" applyFill="1" applyBorder="1" applyAlignment="1">
      <alignment vertical="center"/>
    </xf>
    <xf numFmtId="44" fontId="15" fillId="0" borderId="7" xfId="1" applyNumberFormat="1" applyFont="1" applyFill="1" applyBorder="1" applyAlignment="1">
      <alignment vertical="center" wrapText="1"/>
    </xf>
    <xf numFmtId="44" fontId="15" fillId="0" borderId="9" xfId="1" applyNumberFormat="1" applyFont="1" applyFill="1" applyBorder="1" applyAlignment="1">
      <alignment vertical="center"/>
    </xf>
    <xf numFmtId="2" fontId="15" fillId="6" borderId="10" xfId="0" applyNumberFormat="1" applyFont="1" applyFill="1" applyBorder="1" applyAlignment="1">
      <alignment horizontal="center" vertical="center"/>
    </xf>
    <xf numFmtId="0" fontId="13" fillId="6" borderId="0" xfId="0" applyFont="1" applyFill="1" applyAlignment="1">
      <alignment wrapText="1"/>
    </xf>
    <xf numFmtId="2" fontId="15" fillId="6" borderId="4" xfId="0" applyNumberFormat="1" applyFont="1" applyFill="1" applyBorder="1" applyAlignment="1">
      <alignment horizontal="center" vertical="center"/>
    </xf>
    <xf numFmtId="2" fontId="15" fillId="6" borderId="5" xfId="0" applyNumberFormat="1" applyFont="1" applyFill="1" applyBorder="1" applyAlignment="1">
      <alignment vertical="center" wrapText="1"/>
    </xf>
    <xf numFmtId="2" fontId="15" fillId="6" borderId="6" xfId="0" applyNumberFormat="1" applyFont="1" applyFill="1" applyBorder="1" applyAlignment="1">
      <alignment horizontal="center" vertical="center" wrapText="1"/>
    </xf>
    <xf numFmtId="2" fontId="15" fillId="6" borderId="16" xfId="0" applyNumberFormat="1" applyFont="1" applyFill="1" applyBorder="1" applyAlignment="1">
      <alignment horizontal="center" vertical="center" wrapText="1"/>
    </xf>
    <xf numFmtId="2" fontId="15" fillId="6" borderId="10" xfId="0" applyNumberFormat="1" applyFont="1" applyFill="1" applyBorder="1" applyAlignment="1">
      <alignment horizontal="center" vertical="center" wrapText="1"/>
    </xf>
    <xf numFmtId="2" fontId="15" fillId="6" borderId="4" xfId="0" applyNumberFormat="1" applyFont="1" applyFill="1" applyBorder="1" applyAlignment="1">
      <alignment horizontal="center" vertical="center" wrapText="1"/>
    </xf>
    <xf numFmtId="0" fontId="16" fillId="6" borderId="17" xfId="2" applyFont="1" applyFill="1" applyBorder="1" applyAlignment="1">
      <alignment horizontal="right" vertical="center" wrapText="1" indent="3"/>
    </xf>
    <xf numFmtId="0" fontId="0" fillId="0" borderId="0" xfId="0" applyAlignment="1">
      <alignment horizontal="left" vertical="center" wrapText="1" indent="1"/>
    </xf>
    <xf numFmtId="0" fontId="21" fillId="8" borderId="25" xfId="0" applyFont="1" applyFill="1" applyBorder="1" applyAlignment="1">
      <alignment horizontal="center" vertical="center" wrapText="1"/>
    </xf>
    <xf numFmtId="0" fontId="21" fillId="8" borderId="26" xfId="0" applyFont="1" applyFill="1" applyBorder="1" applyAlignment="1">
      <alignment horizontal="center" vertical="center" wrapText="1"/>
    </xf>
    <xf numFmtId="0" fontId="15" fillId="0" borderId="29" xfId="0" applyFont="1" applyBorder="1" applyAlignment="1">
      <alignment horizontal="center" vertical="center" wrapText="1"/>
    </xf>
    <xf numFmtId="0" fontId="22" fillId="7" borderId="27" xfId="0" applyFont="1" applyFill="1" applyBorder="1" applyAlignment="1">
      <alignment horizontal="right" vertical="center"/>
    </xf>
    <xf numFmtId="0" fontId="22" fillId="7" borderId="29" xfId="0" applyFont="1" applyFill="1" applyBorder="1" applyAlignment="1">
      <alignment horizontal="right" vertical="center"/>
    </xf>
    <xf numFmtId="10" fontId="5" fillId="0" borderId="28" xfId="0" applyNumberFormat="1" applyFont="1" applyBorder="1" applyAlignment="1">
      <alignment horizontal="right" vertical="center"/>
    </xf>
    <xf numFmtId="0" fontId="22" fillId="7" borderId="30" xfId="0" applyFont="1" applyFill="1" applyBorder="1" applyAlignment="1">
      <alignment horizontal="right" vertical="center"/>
    </xf>
    <xf numFmtId="2" fontId="14" fillId="2" borderId="12" xfId="0" applyNumberFormat="1" applyFont="1" applyFill="1" applyBorder="1" applyAlignment="1">
      <alignment horizontal="center" vertical="center"/>
    </xf>
    <xf numFmtId="0" fontId="21" fillId="2" borderId="15" xfId="0" applyFont="1" applyFill="1" applyBorder="1" applyAlignment="1">
      <alignment horizontal="center" vertical="center" wrapText="1"/>
    </xf>
    <xf numFmtId="0" fontId="21" fillId="2" borderId="3" xfId="0" applyFont="1" applyFill="1" applyBorder="1" applyAlignment="1">
      <alignment horizontal="center" vertical="center" wrapText="1"/>
    </xf>
    <xf numFmtId="0" fontId="15" fillId="2" borderId="12" xfId="0" applyFont="1" applyFill="1" applyBorder="1" applyAlignment="1">
      <alignment horizontal="center" vertical="center"/>
    </xf>
    <xf numFmtId="0" fontId="2" fillId="6" borderId="32" xfId="0" applyFont="1" applyFill="1" applyBorder="1" applyAlignment="1">
      <alignment vertical="center"/>
    </xf>
    <xf numFmtId="0" fontId="15" fillId="6" borderId="35" xfId="0" applyFont="1" applyFill="1" applyBorder="1" applyAlignment="1">
      <alignment horizontal="center" vertical="center"/>
    </xf>
    <xf numFmtId="0" fontId="15" fillId="6" borderId="36" xfId="0" applyFont="1" applyFill="1" applyBorder="1" applyAlignment="1">
      <alignment horizontal="left" vertical="center" wrapText="1"/>
    </xf>
    <xf numFmtId="0" fontId="15" fillId="6" borderId="37" xfId="0" applyFont="1" applyFill="1" applyBorder="1" applyAlignment="1">
      <alignment horizontal="center" vertical="center" wrapText="1"/>
    </xf>
    <xf numFmtId="44" fontId="15" fillId="0" borderId="37" xfId="0" applyNumberFormat="1" applyFont="1" applyBorder="1" applyAlignment="1">
      <alignment horizontal="right" vertical="center"/>
    </xf>
    <xf numFmtId="10" fontId="15" fillId="0" borderId="37" xfId="0" applyNumberFormat="1" applyFont="1" applyBorder="1" applyAlignment="1">
      <alignment horizontal="right" vertical="center"/>
    </xf>
    <xf numFmtId="44" fontId="15" fillId="0" borderId="31" xfId="0" applyNumberFormat="1" applyFont="1" applyBorder="1" applyAlignment="1">
      <alignment horizontal="right" vertical="center"/>
    </xf>
    <xf numFmtId="44" fontId="3" fillId="0" borderId="9" xfId="1" applyNumberFormat="1" applyFont="1" applyFill="1" applyBorder="1" applyAlignment="1">
      <alignment vertical="center"/>
    </xf>
    <xf numFmtId="44" fontId="15" fillId="0" borderId="28" xfId="0" applyNumberFormat="1" applyFont="1" applyBorder="1" applyAlignment="1">
      <alignment horizontal="right" vertical="center" wrapText="1" indent="1"/>
    </xf>
    <xf numFmtId="44" fontId="5" fillId="0" borderId="8" xfId="0" applyNumberFormat="1" applyFont="1" applyBorder="1" applyAlignment="1">
      <alignment horizontal="right" vertical="center"/>
    </xf>
    <xf numFmtId="44" fontId="5" fillId="0" borderId="31" xfId="0" applyNumberFormat="1" applyFont="1" applyBorder="1" applyAlignment="1">
      <alignment horizontal="right" vertical="center"/>
    </xf>
    <xf numFmtId="0" fontId="14" fillId="9" borderId="27" xfId="0" applyFont="1" applyFill="1" applyBorder="1" applyAlignment="1">
      <alignment horizontal="center" vertical="center"/>
    </xf>
    <xf numFmtId="0" fontId="14" fillId="9" borderId="8" xfId="0" applyFont="1" applyFill="1" applyBorder="1" applyAlignment="1">
      <alignment horizontal="center" vertical="center"/>
    </xf>
    <xf numFmtId="0" fontId="15" fillId="6" borderId="38" xfId="0" applyFont="1" applyFill="1" applyBorder="1" applyAlignment="1">
      <alignment horizontal="center" vertical="center"/>
    </xf>
    <xf numFmtId="0" fontId="15" fillId="6" borderId="39" xfId="0" applyFont="1" applyFill="1" applyBorder="1" applyAlignment="1">
      <alignment horizontal="left" vertical="center" wrapText="1"/>
    </xf>
    <xf numFmtId="0" fontId="15" fillId="6" borderId="40" xfId="0" applyFont="1" applyFill="1" applyBorder="1" applyAlignment="1">
      <alignment horizontal="center" vertical="center" wrapText="1"/>
    </xf>
    <xf numFmtId="44" fontId="15" fillId="0" borderId="40" xfId="0" applyNumberFormat="1" applyFont="1" applyBorder="1" applyAlignment="1">
      <alignment horizontal="right" vertical="center"/>
    </xf>
    <xf numFmtId="10" fontId="15" fillId="0" borderId="40" xfId="0" applyNumberFormat="1" applyFont="1" applyBorder="1" applyAlignment="1">
      <alignment horizontal="right" vertical="center"/>
    </xf>
    <xf numFmtId="44" fontId="15" fillId="0" borderId="28" xfId="0" applyNumberFormat="1" applyFont="1" applyBorder="1" applyAlignment="1">
      <alignment horizontal="right" vertical="center"/>
    </xf>
    <xf numFmtId="14" fontId="19" fillId="0" borderId="12" xfId="3" applyFont="1" applyBorder="1" applyAlignment="1">
      <alignment horizontal="left" vertical="top"/>
    </xf>
    <xf numFmtId="14" fontId="19" fillId="0" borderId="13" xfId="3" applyFont="1" applyBorder="1" applyAlignment="1">
      <alignment horizontal="left" vertical="top"/>
    </xf>
    <xf numFmtId="14" fontId="19" fillId="0" borderId="14" xfId="3" applyFont="1" applyBorder="1" applyAlignment="1">
      <alignment horizontal="left" vertical="top"/>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2" fillId="0" borderId="12" xfId="0" applyFont="1" applyBorder="1" applyAlignment="1">
      <alignment horizontal="left" vertical="top" wrapText="1"/>
    </xf>
    <xf numFmtId="0" fontId="12" fillId="0" borderId="13" xfId="0" applyFont="1" applyBorder="1" applyAlignment="1">
      <alignment horizontal="left" vertical="top"/>
    </xf>
    <xf numFmtId="0" fontId="12" fillId="0" borderId="14" xfId="0" applyFont="1" applyBorder="1" applyAlignment="1">
      <alignment horizontal="left" vertical="top"/>
    </xf>
    <xf numFmtId="2" fontId="3" fillId="2" borderId="12" xfId="0" applyNumberFormat="1" applyFont="1" applyFill="1" applyBorder="1" applyAlignment="1">
      <alignment horizontal="right" vertical="center" wrapText="1"/>
    </xf>
    <xf numFmtId="2" fontId="3" fillId="2" borderId="13" xfId="0" applyNumberFormat="1" applyFont="1" applyFill="1" applyBorder="1" applyAlignment="1">
      <alignment horizontal="right" vertical="center" wrapText="1"/>
    </xf>
    <xf numFmtId="2" fontId="3" fillId="2" borderId="24" xfId="0" applyNumberFormat="1" applyFont="1" applyFill="1" applyBorder="1" applyAlignment="1">
      <alignment horizontal="right" vertical="center" wrapText="1"/>
    </xf>
    <xf numFmtId="2" fontId="14" fillId="2" borderId="13" xfId="0" applyNumberFormat="1" applyFont="1" applyFill="1" applyBorder="1" applyAlignment="1">
      <alignment horizontal="left" vertical="center" wrapText="1"/>
    </xf>
    <xf numFmtId="2" fontId="14" fillId="2" borderId="14" xfId="0" applyNumberFormat="1" applyFont="1" applyFill="1" applyBorder="1" applyAlignment="1">
      <alignment horizontal="left" vertical="center" wrapText="1"/>
    </xf>
    <xf numFmtId="2" fontId="15" fillId="5" borderId="18" xfId="0" applyNumberFormat="1" applyFont="1" applyFill="1" applyBorder="1" applyAlignment="1">
      <alignment horizontal="center" vertical="center" wrapText="1"/>
    </xf>
    <xf numFmtId="2" fontId="15" fillId="5" borderId="19" xfId="0" applyNumberFormat="1" applyFont="1" applyFill="1" applyBorder="1" applyAlignment="1">
      <alignment horizontal="center" vertical="center" wrapText="1"/>
    </xf>
    <xf numFmtId="2" fontId="15" fillId="5" borderId="20" xfId="0" applyNumberFormat="1" applyFont="1" applyFill="1" applyBorder="1" applyAlignment="1">
      <alignment horizontal="center" vertical="center" wrapText="1"/>
    </xf>
    <xf numFmtId="2" fontId="14" fillId="2" borderId="21" xfId="0" applyNumberFormat="1" applyFont="1" applyFill="1" applyBorder="1" applyAlignment="1">
      <alignment horizontal="right" vertical="center" wrapText="1"/>
    </xf>
    <xf numFmtId="2" fontId="14" fillId="2" borderId="23" xfId="0" applyNumberFormat="1" applyFont="1" applyFill="1" applyBorder="1" applyAlignment="1">
      <alignment horizontal="right" vertical="center" wrapText="1"/>
    </xf>
    <xf numFmtId="2" fontId="14" fillId="2" borderId="22" xfId="0" applyNumberFormat="1" applyFont="1" applyFill="1" applyBorder="1" applyAlignment="1">
      <alignment horizontal="right" vertical="center" wrapText="1"/>
    </xf>
    <xf numFmtId="0" fontId="20" fillId="7" borderId="1" xfId="0" applyFont="1" applyFill="1" applyBorder="1" applyAlignment="1">
      <alignment horizontal="center" vertical="center" wrapText="1"/>
    </xf>
    <xf numFmtId="0" fontId="20" fillId="7" borderId="3" xfId="0" applyFont="1" applyFill="1" applyBorder="1" applyAlignment="1">
      <alignment horizontal="center" vertical="center" wrapText="1"/>
    </xf>
    <xf numFmtId="0" fontId="15" fillId="2" borderId="13" xfId="0" applyFont="1" applyFill="1" applyBorder="1" applyAlignment="1">
      <alignment horizontal="left" vertical="center" wrapText="1"/>
    </xf>
    <xf numFmtId="0" fontId="15" fillId="2" borderId="14" xfId="0" applyFont="1" applyFill="1" applyBorder="1" applyAlignment="1">
      <alignment horizontal="left" vertical="center" wrapText="1"/>
    </xf>
    <xf numFmtId="0" fontId="15" fillId="6" borderId="33" xfId="0" applyFont="1" applyFill="1" applyBorder="1" applyAlignment="1">
      <alignment horizontal="left" vertical="center" wrapText="1"/>
    </xf>
    <xf numFmtId="0" fontId="15" fillId="6" borderId="34" xfId="0" applyFont="1" applyFill="1" applyBorder="1" applyAlignment="1">
      <alignment horizontal="left" vertical="center" wrapText="1"/>
    </xf>
    <xf numFmtId="0" fontId="20" fillId="3" borderId="12" xfId="0" applyFont="1" applyFill="1" applyBorder="1" applyAlignment="1">
      <alignment horizontal="center" vertical="center" wrapText="1"/>
    </xf>
    <xf numFmtId="0" fontId="20" fillId="3" borderId="13" xfId="0" applyFont="1" applyFill="1" applyBorder="1" applyAlignment="1">
      <alignment horizontal="center" vertical="center" wrapText="1"/>
    </xf>
    <xf numFmtId="0" fontId="20" fillId="3" borderId="14" xfId="0" applyFont="1" applyFill="1" applyBorder="1" applyAlignment="1">
      <alignment horizontal="center" vertical="center" wrapText="1"/>
    </xf>
  </cellXfs>
  <cellStyles count="4">
    <cellStyle name="Date" xfId="3" xr:uid="{5861E421-81E1-459B-A437-85DB8A5628A9}"/>
    <cellStyle name="Milliers" xfId="1" builtinId="3"/>
    <cellStyle name="Normal" xfId="0" builtinId="0"/>
    <cellStyle name="Titre 1" xfId="2" builtin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746125</xdr:colOff>
      <xdr:row>0</xdr:row>
      <xdr:rowOff>269875</xdr:rowOff>
    </xdr:from>
    <xdr:to>
      <xdr:col>2</xdr:col>
      <xdr:colOff>232833</xdr:colOff>
      <xdr:row>0</xdr:row>
      <xdr:rowOff>1053041</xdr:rowOff>
    </xdr:to>
    <xdr:pic>
      <xdr:nvPicPr>
        <xdr:cNvPr id="3" name="Image 2" descr="Une image contenant texte, Police, logo, symbole&#10;&#10;Description générée automatiquement">
          <a:extLst>
            <a:ext uri="{FF2B5EF4-FFF2-40B4-BE49-F238E27FC236}">
              <a16:creationId xmlns:a16="http://schemas.microsoft.com/office/drawing/2014/main" id="{F3A2BB4C-F8F2-4B90-A1A0-A25C80F11DF7}"/>
            </a:ext>
          </a:extLst>
        </xdr:cNvPr>
        <xdr:cNvPicPr/>
      </xdr:nvPicPr>
      <xdr:blipFill>
        <a:blip xmlns:r="http://schemas.openxmlformats.org/officeDocument/2006/relationships" r:embed="rId1"/>
        <a:srcRect/>
        <a:stretch>
          <a:fillRect/>
        </a:stretch>
      </xdr:blipFill>
      <xdr:spPr>
        <a:xfrm>
          <a:off x="746125" y="269875"/>
          <a:ext cx="2296583" cy="783166"/>
        </a:xfrm>
        <a:prstGeom prst="rect">
          <a:avLst/>
        </a:prstGeom>
        <a:noFill/>
        <a:ln>
          <a:noFill/>
          <a:prstDash/>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EAF98-768E-4764-B313-3E8D29DB7B63}">
  <dimension ref="A1:G9"/>
  <sheetViews>
    <sheetView showGridLines="0" tabSelected="1" view="pageBreakPreview" zoomScaleNormal="100" zoomScaleSheetLayoutView="100" workbookViewId="0">
      <selection activeCell="B6" sqref="B6"/>
    </sheetView>
  </sheetViews>
  <sheetFormatPr baseColWidth="10" defaultColWidth="11.42578125" defaultRowHeight="15"/>
  <cols>
    <col min="2" max="6" width="30.7109375" customWidth="1"/>
  </cols>
  <sheetData>
    <row r="1" spans="1:7" ht="99.95" customHeight="1">
      <c r="D1" s="62"/>
      <c r="E1" s="63"/>
      <c r="F1" s="63"/>
    </row>
    <row r="2" spans="1:7" ht="15.75" thickBot="1">
      <c r="A2" s="2"/>
      <c r="B2" s="64"/>
      <c r="C2" s="64"/>
      <c r="D2" s="64"/>
      <c r="E2" s="3"/>
      <c r="F2" s="3"/>
      <c r="G2" s="3"/>
    </row>
    <row r="3" spans="1:7" ht="249.95" customHeight="1" thickBot="1">
      <c r="A3" s="2"/>
      <c r="B3" s="65" t="s">
        <v>30</v>
      </c>
      <c r="C3" s="66"/>
      <c r="D3" s="66"/>
      <c r="E3" s="66"/>
      <c r="F3" s="67"/>
      <c r="G3" s="3"/>
    </row>
    <row r="4" spans="1:7" ht="24" thickBot="1">
      <c r="A4" s="2"/>
      <c r="B4" s="4"/>
      <c r="C4" s="4"/>
      <c r="D4" s="5"/>
      <c r="E4" s="5"/>
      <c r="F4" s="5"/>
      <c r="G4" s="3"/>
    </row>
    <row r="5" spans="1:7" ht="249.95" customHeight="1" thickBot="1">
      <c r="A5" s="2"/>
      <c r="B5" s="68" t="s">
        <v>58</v>
      </c>
      <c r="C5" s="69"/>
      <c r="D5" s="69"/>
      <c r="E5" s="69"/>
      <c r="F5" s="70"/>
      <c r="G5" s="5"/>
    </row>
    <row r="6" spans="1:7" ht="24" customHeight="1" thickBot="1"/>
    <row r="7" spans="1:7" ht="249.95" customHeight="1" thickBot="1">
      <c r="B7" s="71" t="s">
        <v>31</v>
      </c>
      <c r="C7" s="72"/>
      <c r="D7" s="72"/>
      <c r="E7" s="72"/>
      <c r="F7" s="73"/>
    </row>
    <row r="8" spans="1:7" ht="15.75" thickBot="1"/>
    <row r="9" spans="1:7" ht="99.95" customHeight="1" thickBot="1">
      <c r="B9" s="27" t="s">
        <v>40</v>
      </c>
      <c r="C9" s="59"/>
      <c r="D9" s="60"/>
      <c r="E9" s="60"/>
      <c r="F9" s="61"/>
    </row>
  </sheetData>
  <mergeCells count="6">
    <mergeCell ref="C9:F9"/>
    <mergeCell ref="D1:F1"/>
    <mergeCell ref="B2:D2"/>
    <mergeCell ref="B3:F3"/>
    <mergeCell ref="B5:F5"/>
    <mergeCell ref="B7:F7"/>
  </mergeCells>
  <pageMargins left="0.70866141732283472" right="0.70866141732283472" top="0.74803149606299213" bottom="0.74803149606299213" header="0.31496062992125984" footer="0.31496062992125984"/>
  <pageSetup paperSize="9"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FC5FF-4D24-4DCF-AEE4-8CBC1034A94E}">
  <dimension ref="B1:G27"/>
  <sheetViews>
    <sheetView showGridLines="0" view="pageBreakPreview" zoomScale="110" zoomScaleNormal="100" zoomScaleSheetLayoutView="110" workbookViewId="0">
      <selection activeCell="E21" sqref="E21"/>
    </sheetView>
  </sheetViews>
  <sheetFormatPr baseColWidth="10" defaultColWidth="11.5703125" defaultRowHeight="12.75"/>
  <cols>
    <col min="1" max="2" width="10.7109375" style="6" customWidth="1"/>
    <col min="3" max="3" width="60.7109375" style="6" customWidth="1"/>
    <col min="4" max="5" width="12.28515625" style="6" customWidth="1"/>
    <col min="6" max="7" width="25.7109375" style="6" customWidth="1"/>
    <col min="8" max="8" width="10.7109375" style="6" customWidth="1"/>
    <col min="9" max="16384" width="11.5703125" style="6"/>
  </cols>
  <sheetData>
    <row r="1" spans="2:7" ht="30" customHeight="1" thickBot="1"/>
    <row r="2" spans="2:7" ht="15" customHeight="1" thickBot="1">
      <c r="B2" s="10" t="s">
        <v>12</v>
      </c>
      <c r="C2" s="11" t="s">
        <v>34</v>
      </c>
      <c r="D2" s="11" t="s">
        <v>13</v>
      </c>
      <c r="E2" s="12" t="s">
        <v>14</v>
      </c>
      <c r="F2" s="12" t="s">
        <v>32</v>
      </c>
      <c r="G2" s="13" t="s">
        <v>33</v>
      </c>
    </row>
    <row r="3" spans="2:7" ht="30" customHeight="1" thickBot="1">
      <c r="B3" s="14">
        <v>1</v>
      </c>
      <c r="C3" s="77" t="s">
        <v>42</v>
      </c>
      <c r="D3" s="77"/>
      <c r="E3" s="77"/>
      <c r="F3" s="77"/>
      <c r="G3" s="78"/>
    </row>
    <row r="4" spans="2:7" ht="115.5" customHeight="1">
      <c r="B4" s="19"/>
      <c r="C4" s="20" t="s">
        <v>24</v>
      </c>
      <c r="D4" s="79"/>
      <c r="E4" s="80"/>
      <c r="F4" s="80"/>
      <c r="G4" s="81"/>
    </row>
    <row r="5" spans="2:7" ht="39.950000000000003" customHeight="1">
      <c r="B5" s="21" t="s">
        <v>0</v>
      </c>
      <c r="C5" s="22" t="s">
        <v>29</v>
      </c>
      <c r="D5" s="23" t="s">
        <v>15</v>
      </c>
      <c r="E5" s="24">
        <v>1</v>
      </c>
      <c r="F5" s="15">
        <v>0</v>
      </c>
      <c r="G5" s="16">
        <f>E5*F5</f>
        <v>0</v>
      </c>
    </row>
    <row r="6" spans="2:7" ht="30" customHeight="1">
      <c r="B6" s="21" t="s">
        <v>1</v>
      </c>
      <c r="C6" s="22" t="s">
        <v>59</v>
      </c>
      <c r="D6" s="23" t="s">
        <v>15</v>
      </c>
      <c r="E6" s="24">
        <v>1</v>
      </c>
      <c r="F6" s="15">
        <v>0</v>
      </c>
      <c r="G6" s="16">
        <f>E6*F6</f>
        <v>0</v>
      </c>
    </row>
    <row r="7" spans="2:7" ht="30" customHeight="1" thickBot="1">
      <c r="B7" s="82" t="s">
        <v>35</v>
      </c>
      <c r="C7" s="83"/>
      <c r="D7" s="83"/>
      <c r="E7" s="83"/>
      <c r="F7" s="84"/>
      <c r="G7" s="18">
        <f>SUM(G5:G6)</f>
        <v>0</v>
      </c>
    </row>
    <row r="8" spans="2:7" ht="30" customHeight="1" thickBot="1">
      <c r="B8" s="14">
        <v>2</v>
      </c>
      <c r="C8" s="77" t="s">
        <v>41</v>
      </c>
      <c r="D8" s="77"/>
      <c r="E8" s="77"/>
      <c r="F8" s="77"/>
      <c r="G8" s="78"/>
    </row>
    <row r="9" spans="2:7" ht="169.15" customHeight="1">
      <c r="B9" s="19"/>
      <c r="C9" s="20" t="s">
        <v>25</v>
      </c>
      <c r="D9" s="79"/>
      <c r="E9" s="80"/>
      <c r="F9" s="80"/>
      <c r="G9" s="81"/>
    </row>
    <row r="10" spans="2:7" ht="30" customHeight="1">
      <c r="B10" s="21" t="s">
        <v>2</v>
      </c>
      <c r="C10" s="22" t="s">
        <v>7</v>
      </c>
      <c r="D10" s="23" t="s">
        <v>15</v>
      </c>
      <c r="E10" s="24">
        <v>1</v>
      </c>
      <c r="F10" s="15">
        <v>0</v>
      </c>
      <c r="G10" s="16">
        <f t="shared" ref="G10:G15" si="0">E10*F10</f>
        <v>0</v>
      </c>
    </row>
    <row r="11" spans="2:7" ht="30" customHeight="1">
      <c r="B11" s="21" t="s">
        <v>3</v>
      </c>
      <c r="C11" s="22" t="s">
        <v>10</v>
      </c>
      <c r="D11" s="23" t="s">
        <v>15</v>
      </c>
      <c r="E11" s="24">
        <v>1</v>
      </c>
      <c r="F11" s="15">
        <v>0</v>
      </c>
      <c r="G11" s="16">
        <f t="shared" si="0"/>
        <v>0</v>
      </c>
    </row>
    <row r="12" spans="2:7" ht="30" customHeight="1">
      <c r="B12" s="21" t="s">
        <v>4</v>
      </c>
      <c r="C12" s="22" t="s">
        <v>8</v>
      </c>
      <c r="D12" s="23" t="s">
        <v>15</v>
      </c>
      <c r="E12" s="24">
        <v>1</v>
      </c>
      <c r="F12" s="15">
        <v>0</v>
      </c>
      <c r="G12" s="16">
        <f t="shared" si="0"/>
        <v>0</v>
      </c>
    </row>
    <row r="13" spans="2:7" ht="30" customHeight="1">
      <c r="B13" s="21" t="s">
        <v>5</v>
      </c>
      <c r="C13" s="22" t="s">
        <v>9</v>
      </c>
      <c r="D13" s="23" t="s">
        <v>15</v>
      </c>
      <c r="E13" s="24">
        <v>1</v>
      </c>
      <c r="F13" s="15">
        <v>0</v>
      </c>
      <c r="G13" s="16">
        <f t="shared" si="0"/>
        <v>0</v>
      </c>
    </row>
    <row r="14" spans="2:7" ht="30" customHeight="1">
      <c r="B14" s="21" t="s">
        <v>6</v>
      </c>
      <c r="C14" s="22" t="s">
        <v>60</v>
      </c>
      <c r="D14" s="23" t="s">
        <v>15</v>
      </c>
      <c r="E14" s="24">
        <v>1</v>
      </c>
      <c r="F14" s="15">
        <v>0</v>
      </c>
      <c r="G14" s="16">
        <f t="shared" si="0"/>
        <v>0</v>
      </c>
    </row>
    <row r="15" spans="2:7" ht="30" customHeight="1">
      <c r="B15" s="21" t="s">
        <v>61</v>
      </c>
      <c r="C15" s="22" t="s">
        <v>62</v>
      </c>
      <c r="D15" s="23" t="s">
        <v>15</v>
      </c>
      <c r="E15" s="24">
        <v>1</v>
      </c>
      <c r="F15" s="15">
        <v>0</v>
      </c>
      <c r="G15" s="16">
        <f t="shared" si="0"/>
        <v>0</v>
      </c>
    </row>
    <row r="16" spans="2:7" ht="30" customHeight="1" thickBot="1">
      <c r="B16" s="82" t="s">
        <v>36</v>
      </c>
      <c r="C16" s="83"/>
      <c r="D16" s="83"/>
      <c r="E16" s="83"/>
      <c r="F16" s="84"/>
      <c r="G16" s="18">
        <f>SUM(G10:G15)</f>
        <v>0</v>
      </c>
    </row>
    <row r="17" spans="2:7" ht="30" customHeight="1" thickBot="1">
      <c r="B17" s="14">
        <v>3</v>
      </c>
      <c r="C17" s="77" t="s">
        <v>11</v>
      </c>
      <c r="D17" s="77"/>
      <c r="E17" s="77"/>
      <c r="F17" s="77"/>
      <c r="G17" s="78"/>
    </row>
    <row r="18" spans="2:7" ht="165.75">
      <c r="B18" s="25"/>
      <c r="C18" s="20" t="s">
        <v>26</v>
      </c>
      <c r="D18" s="79"/>
      <c r="E18" s="80"/>
      <c r="F18" s="80"/>
      <c r="G18" s="81"/>
    </row>
    <row r="19" spans="2:7" ht="30" customHeight="1">
      <c r="B19" s="26" t="s">
        <v>16</v>
      </c>
      <c r="C19" s="22" t="s">
        <v>11</v>
      </c>
      <c r="D19" s="23" t="s">
        <v>20</v>
      </c>
      <c r="E19" s="24">
        <v>6</v>
      </c>
      <c r="F19" s="15">
        <v>0</v>
      </c>
      <c r="G19" s="17">
        <f>E19*F19</f>
        <v>0</v>
      </c>
    </row>
    <row r="20" spans="2:7" ht="30" customHeight="1">
      <c r="B20" s="26" t="s">
        <v>17</v>
      </c>
      <c r="C20" s="22" t="s">
        <v>22</v>
      </c>
      <c r="D20" s="23" t="s">
        <v>28</v>
      </c>
      <c r="E20" s="24">
        <v>14</v>
      </c>
      <c r="F20" s="15">
        <v>0</v>
      </c>
      <c r="G20" s="17">
        <f>E20*F20</f>
        <v>0</v>
      </c>
    </row>
    <row r="21" spans="2:7" ht="30" customHeight="1">
      <c r="B21" s="26" t="s">
        <v>21</v>
      </c>
      <c r="C21" s="22" t="s">
        <v>19</v>
      </c>
      <c r="D21" s="23" t="s">
        <v>20</v>
      </c>
      <c r="E21" s="24">
        <v>6</v>
      </c>
      <c r="F21" s="15">
        <v>0</v>
      </c>
      <c r="G21" s="17">
        <f>E21*F21</f>
        <v>0</v>
      </c>
    </row>
    <row r="22" spans="2:7" ht="30" customHeight="1" thickBot="1">
      <c r="B22" s="82" t="s">
        <v>37</v>
      </c>
      <c r="C22" s="83"/>
      <c r="D22" s="83"/>
      <c r="E22" s="83"/>
      <c r="F22" s="84"/>
      <c r="G22" s="18">
        <f>SUM(G19:G21)</f>
        <v>0</v>
      </c>
    </row>
    <row r="23" spans="2:7" ht="30" customHeight="1" thickBot="1">
      <c r="B23" s="74" t="s">
        <v>38</v>
      </c>
      <c r="C23" s="75"/>
      <c r="D23" s="75"/>
      <c r="E23" s="75"/>
      <c r="F23" s="76"/>
      <c r="G23" s="47">
        <f>SUM(G7+G16+G22)</f>
        <v>0</v>
      </c>
    </row>
    <row r="24" spans="2:7" ht="30" customHeight="1" thickBot="1">
      <c r="B24" s="74" t="s">
        <v>39</v>
      </c>
      <c r="C24" s="75"/>
      <c r="D24" s="75"/>
      <c r="E24" s="75"/>
      <c r="F24" s="76"/>
      <c r="G24" s="47">
        <f>0.2*G23</f>
        <v>0</v>
      </c>
    </row>
    <row r="25" spans="2:7" ht="30" customHeight="1" thickBot="1">
      <c r="B25" s="74" t="s">
        <v>38</v>
      </c>
      <c r="C25" s="75"/>
      <c r="D25" s="75"/>
      <c r="E25" s="75"/>
      <c r="F25" s="76"/>
      <c r="G25" s="47">
        <f>G23*1.2</f>
        <v>0</v>
      </c>
    </row>
    <row r="26" spans="2:7" ht="30" customHeight="1">
      <c r="B26" s="7"/>
      <c r="C26" s="7"/>
      <c r="D26" s="8"/>
      <c r="E26" s="8"/>
      <c r="F26" s="8"/>
      <c r="G26" s="9"/>
    </row>
    <row r="27" spans="2:7">
      <c r="B27" s="7"/>
      <c r="C27" s="7"/>
      <c r="D27" s="8"/>
      <c r="E27" s="8"/>
      <c r="F27" s="8"/>
      <c r="G27" s="9"/>
    </row>
  </sheetData>
  <mergeCells count="12">
    <mergeCell ref="C3:G3"/>
    <mergeCell ref="C17:G17"/>
    <mergeCell ref="B22:F22"/>
    <mergeCell ref="B23:F23"/>
    <mergeCell ref="B24:F24"/>
    <mergeCell ref="B25:F25"/>
    <mergeCell ref="C8:G8"/>
    <mergeCell ref="D4:G4"/>
    <mergeCell ref="D9:G9"/>
    <mergeCell ref="D18:G18"/>
    <mergeCell ref="B7:F7"/>
    <mergeCell ref="B16:F16"/>
  </mergeCells>
  <pageMargins left="0.7" right="0.7" top="0.75" bottom="0.75" header="0.3" footer="0.3"/>
  <pageSetup paperSize="9"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720D8-0AED-458C-BE5E-DF7DF6301E4A}">
  <dimension ref="B1:J12"/>
  <sheetViews>
    <sheetView showGridLines="0" view="pageBreakPreview" zoomScaleNormal="100" zoomScaleSheetLayoutView="100" workbookViewId="0">
      <selection activeCell="A11" sqref="A11"/>
    </sheetView>
  </sheetViews>
  <sheetFormatPr baseColWidth="10" defaultColWidth="11.5703125" defaultRowHeight="14.25"/>
  <cols>
    <col min="1" max="1" width="11.5703125" style="1"/>
    <col min="2" max="2" width="10.7109375" style="1" customWidth="1"/>
    <col min="3" max="3" width="60.7109375" style="1" customWidth="1"/>
    <col min="4" max="4" width="12.28515625" style="1" customWidth="1"/>
    <col min="5" max="5" width="25.7109375" style="1" customWidth="1"/>
    <col min="6" max="6" width="11.5703125" style="1"/>
    <col min="7" max="7" width="25.7109375" style="1" customWidth="1"/>
    <col min="8" max="8" width="11.5703125" style="1"/>
    <col min="9" max="10" width="25.7109375" style="1" customWidth="1"/>
    <col min="11" max="16384" width="11.5703125" style="1"/>
  </cols>
  <sheetData>
    <row r="1" spans="2:10" ht="15" thickBot="1"/>
    <row r="2" spans="2:10" ht="18" thickBot="1">
      <c r="B2" s="91" t="s">
        <v>43</v>
      </c>
      <c r="C2" s="92"/>
      <c r="D2" s="92"/>
      <c r="E2" s="92"/>
      <c r="F2" s="92"/>
      <c r="G2" s="93"/>
      <c r="H2" s="28"/>
      <c r="I2" s="85" t="s">
        <v>44</v>
      </c>
      <c r="J2" s="86"/>
    </row>
    <row r="3" spans="2:10" ht="15" customHeight="1" thickBot="1">
      <c r="B3" s="36" t="s">
        <v>12</v>
      </c>
      <c r="C3" s="37" t="s">
        <v>34</v>
      </c>
      <c r="D3" s="37" t="s">
        <v>13</v>
      </c>
      <c r="E3" s="37" t="s">
        <v>48</v>
      </c>
      <c r="F3" s="37" t="s">
        <v>49</v>
      </c>
      <c r="G3" s="38" t="s">
        <v>50</v>
      </c>
      <c r="H3" s="28"/>
      <c r="I3" s="29" t="s">
        <v>51</v>
      </c>
      <c r="J3" s="30" t="s">
        <v>52</v>
      </c>
    </row>
    <row r="4" spans="2:10" ht="30" customHeight="1" thickBot="1">
      <c r="B4" s="39">
        <v>4</v>
      </c>
      <c r="C4" s="87" t="s">
        <v>23</v>
      </c>
      <c r="D4" s="87"/>
      <c r="E4" s="87"/>
      <c r="F4" s="87"/>
      <c r="G4" s="88"/>
      <c r="H4" s="28"/>
      <c r="I4" s="51"/>
      <c r="J4" s="52"/>
    </row>
    <row r="5" spans="2:10" ht="144" customHeight="1">
      <c r="B5" s="40"/>
      <c r="C5" s="89" t="s">
        <v>27</v>
      </c>
      <c r="D5" s="89"/>
      <c r="E5" s="89"/>
      <c r="F5" s="89"/>
      <c r="G5" s="90"/>
      <c r="H5" s="28"/>
      <c r="I5" s="51"/>
      <c r="J5" s="52"/>
    </row>
    <row r="6" spans="2:10" ht="30" customHeight="1">
      <c r="B6" s="53" t="s">
        <v>18</v>
      </c>
      <c r="C6" s="54" t="s">
        <v>54</v>
      </c>
      <c r="D6" s="55" t="s">
        <v>15</v>
      </c>
      <c r="E6" s="56">
        <v>0</v>
      </c>
      <c r="F6" s="57">
        <v>0</v>
      </c>
      <c r="G6" s="58">
        <f t="shared" ref="G6" si="0">E6+E6*F6</f>
        <v>0</v>
      </c>
      <c r="H6" s="28"/>
      <c r="I6" s="31">
        <v>1</v>
      </c>
      <c r="J6" s="48">
        <f>E6*I6</f>
        <v>0</v>
      </c>
    </row>
    <row r="7" spans="2:10" ht="30" customHeight="1">
      <c r="B7" s="53" t="s">
        <v>53</v>
      </c>
      <c r="C7" s="54" t="s">
        <v>55</v>
      </c>
      <c r="D7" s="55" t="s">
        <v>15</v>
      </c>
      <c r="E7" s="56">
        <v>0</v>
      </c>
      <c r="F7" s="57">
        <v>0</v>
      </c>
      <c r="G7" s="58">
        <f t="shared" ref="G7" si="1">E7+E7*F7</f>
        <v>0</v>
      </c>
      <c r="H7" s="28"/>
      <c r="I7" s="31">
        <v>5</v>
      </c>
      <c r="J7" s="48">
        <f>E7*I7</f>
        <v>0</v>
      </c>
    </row>
    <row r="8" spans="2:10" ht="30" customHeight="1" thickBot="1">
      <c r="B8" s="41" t="s">
        <v>57</v>
      </c>
      <c r="C8" s="42" t="s">
        <v>56</v>
      </c>
      <c r="D8" s="43" t="s">
        <v>15</v>
      </c>
      <c r="E8" s="44">
        <v>0</v>
      </c>
      <c r="F8" s="45">
        <v>0</v>
      </c>
      <c r="G8" s="46">
        <f t="shared" ref="G8" si="2">E8+E8*F8</f>
        <v>0</v>
      </c>
      <c r="H8" s="28"/>
      <c r="I8" s="31">
        <v>1</v>
      </c>
      <c r="J8" s="48">
        <f>E8*I8</f>
        <v>0</v>
      </c>
    </row>
    <row r="9" spans="2:10" ht="30" customHeight="1">
      <c r="B9" s="28"/>
      <c r="C9" s="28"/>
      <c r="D9" s="28"/>
      <c r="E9" s="28"/>
      <c r="F9" s="28"/>
      <c r="G9" s="28"/>
      <c r="H9" s="28"/>
      <c r="I9" s="32" t="s">
        <v>45</v>
      </c>
      <c r="J9" s="49">
        <f>SUM(J4:J6)</f>
        <v>0</v>
      </c>
    </row>
    <row r="10" spans="2:10" ht="30" customHeight="1">
      <c r="H10" s="28"/>
      <c r="I10" s="33" t="s">
        <v>46</v>
      </c>
      <c r="J10" s="34">
        <v>0</v>
      </c>
    </row>
    <row r="11" spans="2:10" ht="30" customHeight="1" thickBot="1">
      <c r="H11" s="28"/>
      <c r="I11" s="35" t="s">
        <v>47</v>
      </c>
      <c r="J11" s="50">
        <f>J9+J9*J10</f>
        <v>0</v>
      </c>
    </row>
    <row r="12" spans="2:10" ht="15">
      <c r="H12" s="28"/>
      <c r="I12" s="28"/>
      <c r="J12" s="28"/>
    </row>
  </sheetData>
  <mergeCells count="4">
    <mergeCell ref="I2:J2"/>
    <mergeCell ref="C4:G4"/>
    <mergeCell ref="C5:G5"/>
    <mergeCell ref="B2:G2"/>
  </mergeCells>
  <pageMargins left="0.7" right="0.7" top="0.75" bottom="0.75" header="0.3" footer="0.3"/>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DPGF</vt:lpstr>
      <vt:lpstr>BPU-DQE</vt:lpstr>
      <vt:lpstr>'BPU-DQE'!Zone_d_impression</vt:lpstr>
      <vt:lpstr>DPGF!Zone_d_impression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 GAVEL</dc:creator>
  <cp:lastModifiedBy>LIORET Baptiste</cp:lastModifiedBy>
  <cp:lastPrinted>2025-09-06T14:34:41Z</cp:lastPrinted>
  <dcterms:created xsi:type="dcterms:W3CDTF">2024-08-13T16:12:05Z</dcterms:created>
  <dcterms:modified xsi:type="dcterms:W3CDTF">2026-02-16T15:46:03Z</dcterms:modified>
</cp:coreProperties>
</file>